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J17" i="1" s="1"/>
  <c r="P12" i="1" l="1"/>
  <c r="P11" i="1" s="1"/>
  <c r="Q11" i="1" l="1"/>
  <c r="P10" i="1"/>
  <c r="Q12" i="1"/>
  <c r="P9" i="1" l="1"/>
  <c r="Q10" i="1"/>
  <c r="P8" i="1" l="1"/>
  <c r="Q9" i="1"/>
  <c r="P7" i="1" l="1"/>
  <c r="Q8" i="1"/>
  <c r="P6" i="1" l="1"/>
  <c r="Q7" i="1"/>
  <c r="P5" i="1" l="1"/>
  <c r="Q6" i="1"/>
  <c r="P4" i="1" l="1"/>
  <c r="Q5" i="1"/>
  <c r="N15" i="1" l="1"/>
  <c r="N14" i="1" s="1"/>
  <c r="Q4" i="1"/>
  <c r="O15" i="1" l="1"/>
  <c r="N13" i="1"/>
  <c r="O14" i="1"/>
  <c r="O13" i="1" l="1"/>
  <c r="N12" i="1"/>
  <c r="O12" i="1" l="1"/>
  <c r="N11" i="1"/>
  <c r="O11" i="1" l="1"/>
  <c r="N10" i="1"/>
  <c r="N9" i="1" l="1"/>
  <c r="O10" i="1"/>
  <c r="N8" i="1" l="1"/>
  <c r="O9" i="1"/>
  <c r="N7" i="1" l="1"/>
  <c r="O8" i="1"/>
  <c r="N6" i="1" l="1"/>
  <c r="O7" i="1"/>
  <c r="N5" i="1" l="1"/>
  <c r="O6" i="1"/>
  <c r="N4" i="1" l="1"/>
  <c r="O5" i="1"/>
  <c r="L15" i="1" l="1"/>
  <c r="O4" i="1"/>
  <c r="L14" i="1" l="1"/>
  <c r="M15" i="1"/>
  <c r="L13" i="1" l="1"/>
  <c r="M14" i="1"/>
  <c r="M13" i="1" l="1"/>
  <c r="L12" i="1"/>
  <c r="M12" i="1" l="1"/>
  <c r="L11" i="1"/>
  <c r="L10" i="1" l="1"/>
  <c r="M11" i="1"/>
  <c r="L9" i="1" l="1"/>
  <c r="M10" i="1"/>
  <c r="M9" i="1" l="1"/>
  <c r="L8" i="1"/>
  <c r="M8" i="1" l="1"/>
  <c r="L7" i="1"/>
  <c r="M7" i="1" l="1"/>
  <c r="L6" i="1"/>
  <c r="L5" i="1" l="1"/>
  <c r="M6" i="1"/>
  <c r="L4" i="1" l="1"/>
  <c r="M5" i="1"/>
  <c r="M4" i="1" l="1"/>
  <c r="J15" i="1"/>
  <c r="J14" i="1" l="1"/>
  <c r="K15" i="1"/>
  <c r="J13" i="1" l="1"/>
  <c r="K14" i="1"/>
  <c r="J12" i="1" l="1"/>
  <c r="K13" i="1"/>
  <c r="J11" i="1" l="1"/>
  <c r="K12" i="1"/>
  <c r="K11" i="1" l="1"/>
  <c r="J10" i="1"/>
  <c r="K10" i="1" l="1"/>
  <c r="J9" i="1"/>
  <c r="K9" i="1" l="1"/>
  <c r="J8" i="1"/>
  <c r="K8" i="1" l="1"/>
  <c r="J7" i="1"/>
  <c r="J6" i="1" l="1"/>
  <c r="K7" i="1"/>
  <c r="J5" i="1" l="1"/>
  <c r="K6" i="1"/>
  <c r="J4" i="1" l="1"/>
  <c r="K5" i="1"/>
  <c r="H15" i="1" l="1"/>
  <c r="K4" i="1"/>
  <c r="H14" i="1" l="1"/>
  <c r="I15" i="1"/>
  <c r="H13" i="1" l="1"/>
  <c r="I14" i="1"/>
  <c r="H12" i="1" l="1"/>
  <c r="I13" i="1"/>
  <c r="H11" i="1" l="1"/>
  <c r="I12" i="1"/>
  <c r="H10" i="1" l="1"/>
  <c r="I11" i="1"/>
  <c r="H9" i="1" l="1"/>
  <c r="I10" i="1"/>
  <c r="H8" i="1" l="1"/>
  <c r="I9" i="1"/>
  <c r="H7" i="1" l="1"/>
  <c r="I8" i="1"/>
  <c r="H6" i="1" l="1"/>
  <c r="I7" i="1"/>
  <c r="H5" i="1" l="1"/>
  <c r="I6" i="1"/>
  <c r="H4" i="1" l="1"/>
  <c r="I5" i="1"/>
  <c r="I4" i="1" l="1"/>
  <c r="F15" i="1"/>
  <c r="F14" i="1" l="1"/>
  <c r="G15" i="1"/>
  <c r="G14" i="1" l="1"/>
  <c r="F13" i="1"/>
  <c r="G13" i="1" l="1"/>
  <c r="F12" i="1"/>
  <c r="G12" i="1" l="1"/>
  <c r="F11" i="1"/>
  <c r="F10" i="1" l="1"/>
  <c r="G11" i="1"/>
  <c r="F9" i="1" l="1"/>
  <c r="G10" i="1"/>
  <c r="G9" i="1" l="1"/>
  <c r="F8" i="1"/>
  <c r="F7" i="1" l="1"/>
  <c r="G8" i="1"/>
  <c r="F6" i="1" l="1"/>
  <c r="G7" i="1"/>
  <c r="F5" i="1" l="1"/>
  <c r="G6" i="1"/>
  <c r="G5" i="1" l="1"/>
  <c r="F4" i="1"/>
  <c r="D15" i="1" l="1"/>
  <c r="G4" i="1"/>
  <c r="D14" i="1" l="1"/>
  <c r="E15" i="1"/>
  <c r="E14" i="1" l="1"/>
  <c r="D13" i="1"/>
  <c r="D12" i="1" l="1"/>
  <c r="E13" i="1"/>
  <c r="D11" i="1" l="1"/>
  <c r="E12" i="1"/>
  <c r="D10" i="1" l="1"/>
  <c r="E11" i="1"/>
  <c r="E10" i="1" l="1"/>
  <c r="D9" i="1"/>
  <c r="E9" i="1" l="1"/>
  <c r="D8" i="1"/>
  <c r="E8" i="1" l="1"/>
  <c r="D7" i="1"/>
  <c r="D6" i="1" l="1"/>
  <c r="E7" i="1"/>
  <c r="E6" i="1" l="1"/>
  <c r="D5" i="1"/>
  <c r="E5" i="1" l="1"/>
  <c r="D4" i="1"/>
  <c r="B15" i="1" l="1"/>
  <c r="E4" i="1"/>
  <c r="B14" i="1" l="1"/>
  <c r="C15" i="1"/>
  <c r="C14" i="1" l="1"/>
  <c r="B13" i="1"/>
  <c r="C13" i="1" l="1"/>
  <c r="B12" i="1"/>
  <c r="B11" i="1" l="1"/>
  <c r="C12" i="1"/>
  <c r="B10" i="1" l="1"/>
  <c r="C11" i="1"/>
  <c r="B9" i="1" l="1"/>
  <c r="C10" i="1"/>
  <c r="B8" i="1" l="1"/>
  <c r="C9" i="1"/>
  <c r="B7" i="1" l="1"/>
  <c r="C8" i="1"/>
  <c r="C7" i="1" l="1"/>
  <c r="B6" i="1"/>
  <c r="B5" i="1" l="1"/>
  <c r="C6" i="1"/>
  <c r="B4" i="1" l="1"/>
  <c r="C4" i="1" s="1"/>
  <c r="C5" i="1"/>
</calcChain>
</file>

<file path=xl/sharedStrings.xml><?xml version="1.0" encoding="utf-8"?>
<sst xmlns="http://schemas.openxmlformats.org/spreadsheetml/2006/main" count="36" uniqueCount="21">
  <si>
    <t>DOĞUM</t>
  </si>
  <si>
    <t>AYLIK</t>
  </si>
  <si>
    <t>OCAK</t>
  </si>
  <si>
    <t>ŞUBAT</t>
  </si>
  <si>
    <t>MART</t>
  </si>
  <si>
    <t>NİSAN</t>
  </si>
  <si>
    <t>MAYIS</t>
  </si>
  <si>
    <t>HAZİRAN</t>
  </si>
  <si>
    <t>TEMMUZ</t>
  </si>
  <si>
    <t>AĞUSTOS</t>
  </si>
  <si>
    <t>EYLÜL</t>
  </si>
  <si>
    <t>EKİM</t>
  </si>
  <si>
    <t>KASIM</t>
  </si>
  <si>
    <t>ARALIK</t>
  </si>
  <si>
    <t>AY</t>
  </si>
  <si>
    <t>KAYIT YAŞI HESAPLAMA PROGRAMI</t>
  </si>
  <si>
    <t>ÇOCUK DOĞUM TARİHİ</t>
  </si>
  <si>
    <t>KAYIT YAPILDIĞI YILIN EYLÜL SONU</t>
  </si>
  <si>
    <t xml:space="preserve"> SERKAN KÜTÜKÇÜ
SELÇUK İLÇE MİLLİ EĞİTİM ŞUBE MÜDÜRÜ</t>
  </si>
  <si>
    <r>
      <rPr>
        <sz val="12"/>
        <rFont val="Calibri"/>
        <family val="2"/>
        <charset val="162"/>
        <scheme val="minor"/>
      </rPr>
      <t>* SİSTEM HESAPLAMALARI KENDİSİ GERÇEKLEŞTİRECEK OLUP</t>
    </r>
    <r>
      <rPr>
        <sz val="12"/>
        <color rgb="FFFF0000"/>
        <rFont val="Calibri"/>
        <family val="2"/>
        <charset val="162"/>
        <scheme val="minor"/>
      </rPr>
      <t xml:space="preserve"> "ÇOCUK DOĞUM TARİHİ" </t>
    </r>
    <r>
      <rPr>
        <sz val="12"/>
        <rFont val="Calibri"/>
        <family val="2"/>
        <charset val="162"/>
        <scheme val="minor"/>
      </rPr>
      <t>VE</t>
    </r>
    <r>
      <rPr>
        <sz val="12"/>
        <color rgb="FFFF0000"/>
        <rFont val="Calibri"/>
        <family val="2"/>
        <charset val="162"/>
        <scheme val="minor"/>
      </rPr>
      <t xml:space="preserve"> "KAYIT YAPILDIĞI YILIN EYLÜL SONU" </t>
    </r>
    <r>
      <rPr>
        <sz val="12"/>
        <rFont val="Calibri"/>
        <family val="2"/>
        <charset val="162"/>
        <scheme val="minor"/>
      </rPr>
      <t>ALANINA TARİHİ GİRMENİZ YETERLİDİR.</t>
    </r>
  </si>
  <si>
    <t>İLGİLİ MEVZUAT 
MİLLÎ EĞİTİM BAKANLIĞI OKUL ÖNCESİ EĞİTİM VE İLKÖĞRETİM KURUMLARI YÖNETMELİĞİ -2019
MADDE 4 – (1) Bu Yönetmelikte geçen;
a) Anaokulu: Eylül ayı sonu itibarıyla 36-68 aylık çocukların eğitimi amacıyla açılan okulu,
b) Ana sınıfı: Eylül ayı sonu itibarıyla 57-68 aylık çocukların eğitimi amacıyla örgün eğitim ve hayat boyu öğrenme kurumları bünyesinde açılan sınıfı,
n) Uygulama sınıfı: Mesleki ve teknik ortaöğretim kurumlarında çocuk gelişimi ve eğitimi alanında eylül ayı sonu itibarıyla 36-68 aylık çocukların eğitiminin yapıldığı uygulama birimini
Kayıt zamanı ve kayıt yaşı
MADDE 11 
(5) Okul öncesi eğitim kurumlarında okula kayıt:
a) Anaokulu, ana sınıfı ve uygulama sınıflarına, kayıtların yapıldığı yılın eylül ayı sonu itibarıyla 57-68 aylık çocukların kaydı yapılır. Okulun kayıt alanında ikamet eden ve bir sonraki eğitim ve öğretim yılında ilkokula başlayacak çocukların kaydı yapıldıktan sonra fiziki imkânları yeterli olan anaokulu ve uygulama sınıflarına 36-56 aylık, ana sınıflarına ise 45-56 aylık çocuklar da kaydedilebilir.
b) Bir grup oluşturabilecek kadar çocuk bulunmayan okullarda 36-68 aylık çocuklar aynı ana sınıfına kaydedilebilir.
c) İlkokula kaydı bir yıl ertelenen ve bir önceki yıl okul öncesi eğitim almamış olan 69-71 aylık çocuklara,  okul öncesi eğitim kurumlarına kayıtta öncelik tanınır.
(6) İlkokula kayıt:
a) İlkokulların birinci sınıfına, kayıtların yapıldığı yılın eylül ayı sonu itibarıyla 69 ayını dolduran çocukların kaydı yapılır. Ayrıca 66, 67 ve 68 aylık çocuklardan velisinin yazılı isteği bulunanlar da ilkokul birinci sınıfa kaydedilir.
b) Okul müdürlükleri, yaşça kayıt hakkını elde eden çocuklardan 69, 70 ve 71 aylık olanları velisinin yazılı talebi bulunması halinde okul öncesi eğitime yönlendirir veya kayıtlarını bir yıl erteler.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</si>
</sst>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
  </numFmts>
  <fonts count="13" x14ac:knownFonts="1">
    <font>
      <sz val="11"/>
      <color theme="1"/>
      <name val="Calibri"/>
      <family val="2"/>
      <charset val="162"/>
      <scheme val="minor"/>
    </font>
    <font>
      <sz val="12"/>
      <color theme="1"/>
      <name val="Calibri"/>
      <family val="2"/>
      <charset val="162"/>
      <scheme val="minor"/>
    </font>
    <font>
      <b/>
      <sz val="12"/>
      <color theme="1"/>
      <name val="Calibri"/>
      <family val="2"/>
      <charset val="162"/>
      <scheme val="minor"/>
    </font>
    <font>
      <sz val="12"/>
      <color rgb="FFFF0000"/>
      <name val="Calibri"/>
      <family val="2"/>
      <charset val="162"/>
      <scheme val="minor"/>
    </font>
    <font>
      <b/>
      <sz val="12"/>
      <color rgb="FFFF0000"/>
      <name val="Calibri"/>
      <family val="2"/>
      <charset val="162"/>
      <scheme val="minor"/>
    </font>
    <font>
      <b/>
      <sz val="12"/>
      <color rgb="FF00B050"/>
      <name val="Calibri"/>
      <family val="2"/>
      <charset val="162"/>
      <scheme val="minor"/>
    </font>
    <font>
      <b/>
      <i/>
      <u/>
      <sz val="12"/>
      <color rgb="FFFF0000"/>
      <name val="Calibri"/>
      <family val="2"/>
      <charset val="162"/>
      <scheme val="minor"/>
    </font>
    <font>
      <b/>
      <i/>
      <u val="double"/>
      <sz val="12"/>
      <color rgb="FFFF0000"/>
      <name val="Calibri"/>
      <family val="2"/>
      <charset val="162"/>
      <scheme val="minor"/>
    </font>
    <font>
      <b/>
      <sz val="11"/>
      <color theme="1"/>
      <name val="Calibri"/>
      <family val="2"/>
      <charset val="162"/>
      <scheme val="minor"/>
    </font>
    <font>
      <b/>
      <sz val="12"/>
      <color theme="0"/>
      <name val="Calibri"/>
      <family val="2"/>
      <charset val="162"/>
      <scheme val="minor"/>
    </font>
    <font>
      <b/>
      <sz val="20"/>
      <color theme="0"/>
      <name val="Calibri"/>
      <family val="2"/>
      <charset val="162"/>
      <scheme val="minor"/>
    </font>
    <font>
      <sz val="12"/>
      <name val="Calibri"/>
      <family val="2"/>
      <charset val="162"/>
      <scheme val="minor"/>
    </font>
    <font>
      <sz val="9"/>
      <color theme="0"/>
      <name val="Calibri"/>
      <family val="2"/>
      <charset val="162"/>
      <scheme val="minor"/>
    </font>
  </fonts>
  <fills count="3">
    <fill>
      <patternFill patternType="none"/>
    </fill>
    <fill>
      <patternFill patternType="gray125"/>
    </fill>
    <fill>
      <patternFill patternType="solid">
        <fgColor theme="4"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72">
    <xf numFmtId="0" fontId="0" fillId="0" borderId="0" xfId="0"/>
    <xf numFmtId="14" fontId="4" fillId="0" borderId="2" xfId="0" applyNumberFormat="1" applyFont="1" applyFill="1" applyBorder="1" applyAlignment="1" applyProtection="1">
      <alignment horizontal="center" vertical="center" wrapText="1"/>
      <protection hidden="1"/>
    </xf>
    <xf numFmtId="14" fontId="4" fillId="0" borderId="3" xfId="0" applyNumberFormat="1" applyFont="1" applyFill="1" applyBorder="1" applyAlignment="1" applyProtection="1">
      <alignment horizontal="center" vertical="center" wrapText="1"/>
      <protection hidden="1"/>
    </xf>
    <xf numFmtId="14" fontId="4" fillId="0" borderId="4" xfId="0" applyNumberFormat="1" applyFont="1" applyFill="1" applyBorder="1" applyAlignment="1" applyProtection="1">
      <alignment horizontal="center" vertical="center" wrapText="1"/>
      <protection hidden="1"/>
    </xf>
    <xf numFmtId="14" fontId="4" fillId="0" borderId="5" xfId="0" applyNumberFormat="1" applyFont="1" applyFill="1" applyBorder="1" applyAlignment="1" applyProtection="1">
      <alignment horizontal="center" vertical="center" wrapText="1"/>
      <protection hidden="1"/>
    </xf>
    <xf numFmtId="14" fontId="4" fillId="0" borderId="1" xfId="0" applyNumberFormat="1" applyFont="1" applyFill="1" applyBorder="1" applyAlignment="1" applyProtection="1">
      <alignment horizontal="center" vertical="center" wrapText="1"/>
      <protection hidden="1"/>
    </xf>
    <xf numFmtId="14" fontId="4" fillId="0" borderId="6" xfId="0" applyNumberFormat="1" applyFont="1" applyFill="1" applyBorder="1" applyAlignment="1" applyProtection="1">
      <alignment horizontal="center" vertical="center" wrapText="1"/>
      <protection hidden="1"/>
    </xf>
    <xf numFmtId="14" fontId="4" fillId="0" borderId="7" xfId="0" applyNumberFormat="1" applyFont="1" applyFill="1" applyBorder="1" applyAlignment="1" applyProtection="1">
      <alignment horizontal="center" vertical="center" wrapText="1"/>
      <protection hidden="1"/>
    </xf>
    <xf numFmtId="14" fontId="4" fillId="0" borderId="8" xfId="0" applyNumberFormat="1" applyFont="1" applyFill="1" applyBorder="1" applyAlignment="1" applyProtection="1">
      <alignment horizontal="center" vertical="center" wrapText="1"/>
      <protection hidden="1"/>
    </xf>
    <xf numFmtId="14" fontId="4" fillId="0" borderId="9" xfId="0" applyNumberFormat="1" applyFont="1" applyFill="1" applyBorder="1" applyAlignment="1" applyProtection="1">
      <alignment horizontal="center" vertical="center" wrapText="1"/>
      <protection hidden="1"/>
    </xf>
    <xf numFmtId="0" fontId="2" fillId="0" borderId="16" xfId="0" applyNumberFormat="1" applyFont="1" applyFill="1" applyBorder="1" applyAlignment="1" applyProtection="1">
      <alignment horizontal="center" vertical="center"/>
      <protection hidden="1"/>
    </xf>
    <xf numFmtId="0" fontId="2" fillId="0" borderId="17" xfId="0" applyNumberFormat="1" applyFont="1" applyFill="1" applyBorder="1" applyAlignment="1" applyProtection="1">
      <alignment horizontal="center" vertical="center"/>
      <protection hidden="1"/>
    </xf>
    <xf numFmtId="0" fontId="2" fillId="0" borderId="18" xfId="0" applyNumberFormat="1" applyFont="1" applyFill="1" applyBorder="1" applyAlignment="1" applyProtection="1">
      <alignment horizontal="center" vertical="center"/>
      <protection hidden="1"/>
    </xf>
    <xf numFmtId="0" fontId="1" fillId="2" borderId="0" xfId="0" applyFont="1" applyFill="1" applyProtection="1">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protection locked="0"/>
    </xf>
    <xf numFmtId="0" fontId="9" fillId="2" borderId="11" xfId="0" applyNumberFormat="1" applyFont="1" applyFill="1" applyBorder="1" applyAlignment="1" applyProtection="1">
      <alignment horizontal="center"/>
      <protection locked="0"/>
    </xf>
    <xf numFmtId="0" fontId="9" fillId="2" borderId="12" xfId="0" applyNumberFormat="1" applyFont="1" applyFill="1" applyBorder="1" applyAlignment="1" applyProtection="1">
      <alignment horizontal="center"/>
      <protection locked="0"/>
    </xf>
    <xf numFmtId="0" fontId="9" fillId="2" borderId="0" xfId="0" applyFont="1" applyFill="1" applyAlignment="1" applyProtection="1">
      <alignment horizontal="center" vertical="center"/>
      <protection locked="0"/>
    </xf>
    <xf numFmtId="0" fontId="9" fillId="2" borderId="5" xfId="0" applyFont="1" applyFill="1" applyBorder="1" applyAlignment="1" applyProtection="1">
      <alignment horizontal="left"/>
      <protection locked="0"/>
    </xf>
    <xf numFmtId="14" fontId="1" fillId="2" borderId="1" xfId="0" applyNumberFormat="1" applyFont="1" applyFill="1" applyBorder="1" applyAlignment="1" applyProtection="1">
      <alignment horizontal="right"/>
      <protection locked="0"/>
    </xf>
    <xf numFmtId="0" fontId="4" fillId="2" borderId="1" xfId="0" applyNumberFormat="1" applyFont="1" applyFill="1" applyBorder="1" applyAlignment="1" applyProtection="1">
      <alignment horizontal="right"/>
      <protection locked="0"/>
    </xf>
    <xf numFmtId="0" fontId="6" fillId="2" borderId="1" xfId="0" applyNumberFormat="1" applyFont="1" applyFill="1" applyBorder="1" applyAlignment="1" applyProtection="1">
      <alignment horizontal="right"/>
      <protection locked="0"/>
    </xf>
    <xf numFmtId="0" fontId="1" fillId="2" borderId="1" xfId="0" applyNumberFormat="1"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0" xfId="0" applyFont="1" applyFill="1" applyAlignment="1" applyProtection="1">
      <alignment horizontal="right"/>
      <protection locked="0"/>
    </xf>
    <xf numFmtId="0" fontId="5" fillId="2" borderId="1" xfId="0" applyNumberFormat="1" applyFont="1" applyFill="1" applyBorder="1" applyAlignment="1" applyProtection="1">
      <alignment horizontal="right"/>
      <protection locked="0"/>
    </xf>
    <xf numFmtId="14" fontId="3" fillId="2" borderId="1" xfId="0" applyNumberFormat="1" applyFont="1" applyFill="1" applyBorder="1" applyAlignment="1" applyProtection="1">
      <alignment horizontal="right"/>
      <protection locked="0"/>
    </xf>
    <xf numFmtId="0" fontId="7" fillId="2" borderId="1" xfId="0" applyNumberFormat="1" applyFont="1" applyFill="1" applyBorder="1" applyAlignment="1" applyProtection="1">
      <alignment horizontal="right"/>
      <protection locked="0"/>
    </xf>
    <xf numFmtId="0" fontId="9" fillId="2" borderId="7" xfId="0" applyFont="1" applyFill="1" applyBorder="1" applyAlignment="1" applyProtection="1">
      <alignment horizontal="left"/>
      <protection locked="0"/>
    </xf>
    <xf numFmtId="14" fontId="1" fillId="2" borderId="8" xfId="0" applyNumberFormat="1" applyFont="1" applyFill="1" applyBorder="1" applyAlignment="1" applyProtection="1">
      <alignment horizontal="right"/>
      <protection locked="0"/>
    </xf>
    <xf numFmtId="0" fontId="4" fillId="2" borderId="8" xfId="0" applyNumberFormat="1" applyFont="1" applyFill="1" applyBorder="1" applyAlignment="1" applyProtection="1">
      <alignment horizontal="right"/>
      <protection locked="0"/>
    </xf>
    <xf numFmtId="0" fontId="7" fillId="2" borderId="8" xfId="0" applyNumberFormat="1" applyFont="1" applyFill="1" applyBorder="1" applyAlignment="1" applyProtection="1">
      <alignment horizontal="right"/>
      <protection locked="0"/>
    </xf>
    <xf numFmtId="0" fontId="1" fillId="2" borderId="8" xfId="0" applyNumberFormat="1" applyFont="1" applyFill="1" applyBorder="1" applyAlignment="1" applyProtection="1">
      <alignment horizontal="right"/>
      <protection locked="0"/>
    </xf>
    <xf numFmtId="0" fontId="1" fillId="2" borderId="9" xfId="0" applyFont="1" applyFill="1" applyBorder="1" applyAlignment="1" applyProtection="1">
      <alignment horizontal="right"/>
      <protection locked="0"/>
    </xf>
    <xf numFmtId="0" fontId="1" fillId="0" borderId="0" xfId="0" applyFont="1" applyFill="1" applyProtection="1">
      <protection locked="0"/>
    </xf>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164" fontId="1" fillId="0" borderId="0" xfId="0" applyNumberFormat="1" applyFont="1" applyFill="1" applyProtection="1">
      <protection locked="0"/>
    </xf>
    <xf numFmtId="0" fontId="2" fillId="0" borderId="0" xfId="0" applyNumberFormat="1" applyFont="1" applyFill="1" applyAlignment="1" applyProtection="1">
      <alignment horizontal="right"/>
      <protection locked="0"/>
    </xf>
    <xf numFmtId="14" fontId="2" fillId="0" borderId="13" xfId="0" applyNumberFormat="1" applyFont="1" applyFill="1" applyBorder="1" applyAlignment="1" applyProtection="1">
      <alignment horizontal="center"/>
      <protection locked="0"/>
    </xf>
    <xf numFmtId="14" fontId="2" fillId="0" borderId="15" xfId="0" applyNumberFormat="1" applyFont="1" applyFill="1" applyBorder="1" applyAlignment="1" applyProtection="1">
      <alignment horizontal="center"/>
      <protection locked="0"/>
    </xf>
    <xf numFmtId="14" fontId="2" fillId="0" borderId="14" xfId="0" applyNumberFormat="1" applyFont="1" applyFill="1" applyBorder="1" applyAlignment="1" applyProtection="1">
      <alignment horizontal="center"/>
      <protection locked="0"/>
    </xf>
    <xf numFmtId="14" fontId="2" fillId="0" borderId="0" xfId="0" applyNumberFormat="1" applyFont="1" applyFill="1" applyBorder="1" applyAlignment="1" applyProtection="1">
      <alignment horizontal="center"/>
      <protection locked="0"/>
    </xf>
    <xf numFmtId="0" fontId="1" fillId="2" borderId="0" xfId="0" applyNumberFormat="1" applyFont="1" applyFill="1" applyAlignment="1" applyProtection="1">
      <alignment horizontal="right"/>
      <protection locked="0"/>
    </xf>
    <xf numFmtId="0" fontId="1" fillId="2" borderId="0" xfId="0" applyNumberFormat="1" applyFont="1" applyFill="1" applyProtection="1">
      <protection locked="0"/>
    </xf>
    <xf numFmtId="164" fontId="1" fillId="2" borderId="0" xfId="0" applyNumberFormat="1" applyFont="1" applyFill="1" applyProtection="1">
      <protection locked="0"/>
    </xf>
    <xf numFmtId="0" fontId="2" fillId="2" borderId="0" xfId="0" applyNumberFormat="1" applyFont="1" applyFill="1" applyAlignment="1" applyProtection="1">
      <alignment horizontal="right"/>
      <protection locked="0"/>
    </xf>
    <xf numFmtId="0" fontId="1" fillId="0" borderId="0" xfId="0" applyFont="1" applyFill="1" applyProtection="1"/>
    <xf numFmtId="0" fontId="1" fillId="0" borderId="0" xfId="0" applyNumberFormat="1" applyFont="1" applyFill="1" applyAlignment="1" applyProtection="1">
      <alignment horizontal="right"/>
    </xf>
    <xf numFmtId="14" fontId="2" fillId="0" borderId="0" xfId="0" applyNumberFormat="1" applyFont="1" applyFill="1" applyBorder="1" applyAlignment="1" applyProtection="1">
      <alignment horizontal="center"/>
    </xf>
    <xf numFmtId="14" fontId="2" fillId="0" borderId="0" xfId="0" applyNumberFormat="1" applyFont="1" applyFill="1" applyBorder="1" applyAlignment="1" applyProtection="1"/>
    <xf numFmtId="0" fontId="3" fillId="0" borderId="0" xfId="0" applyFont="1" applyFill="1" applyAlignment="1" applyProtection="1">
      <alignment horizontal="center"/>
    </xf>
    <xf numFmtId="0" fontId="1" fillId="0" borderId="0" xfId="0" applyNumberFormat="1" applyFont="1" applyFill="1" applyProtection="1"/>
    <xf numFmtId="164" fontId="1" fillId="0" borderId="0" xfId="0" applyNumberFormat="1" applyFont="1" applyFill="1" applyProtection="1"/>
    <xf numFmtId="0" fontId="2" fillId="0" borderId="0" xfId="0" applyNumberFormat="1" applyFont="1" applyFill="1" applyAlignment="1" applyProtection="1">
      <alignment horizontal="right"/>
    </xf>
    <xf numFmtId="0" fontId="12" fillId="2" borderId="1" xfId="0" applyFont="1" applyFill="1" applyBorder="1" applyAlignment="1" applyProtection="1">
      <alignment horizontal="left" vertical="center" wrapText="1"/>
    </xf>
    <xf numFmtId="0" fontId="9" fillId="2" borderId="19"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xf>
    <xf numFmtId="0" fontId="9" fillId="2" borderId="0" xfId="0" applyFont="1" applyFill="1" applyAlignment="1" applyProtection="1">
      <alignment horizontal="center" vertical="center"/>
    </xf>
    <xf numFmtId="14" fontId="2" fillId="0" borderId="16" xfId="0" applyNumberFormat="1" applyFont="1" applyFill="1" applyBorder="1" applyAlignment="1" applyProtection="1">
      <alignment horizontal="center" vertical="center"/>
    </xf>
    <xf numFmtId="14" fontId="2" fillId="0" borderId="17" xfId="0" applyNumberFormat="1" applyFont="1" applyFill="1" applyBorder="1" applyAlignment="1" applyProtection="1">
      <alignment horizontal="center" vertical="center"/>
    </xf>
    <xf numFmtId="14" fontId="2" fillId="0" borderId="18" xfId="0"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14" fontId="8" fillId="0" borderId="13" xfId="0" applyNumberFormat="1" applyFont="1" applyFill="1" applyBorder="1" applyAlignment="1" applyProtection="1">
      <alignment horizontal="left"/>
    </xf>
    <xf numFmtId="14" fontId="8" fillId="0" borderId="15" xfId="0" applyNumberFormat="1" applyFont="1" applyFill="1" applyBorder="1" applyAlignment="1" applyProtection="1">
      <alignment horizontal="left"/>
    </xf>
    <xf numFmtId="14" fontId="8" fillId="0" borderId="14"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zoomScaleNormal="100" zoomScaleSheetLayoutView="100" workbookViewId="0">
      <pane xSplit="17" ySplit="33" topLeftCell="R34" activePane="bottomRight" state="frozen"/>
      <selection pane="topRight" activeCell="R1" sqref="R1"/>
      <selection pane="bottomLeft" activeCell="A35" sqref="A35"/>
      <selection pane="bottomRight" activeCell="J17" sqref="J17:Q19"/>
    </sheetView>
  </sheetViews>
  <sheetFormatPr defaultColWidth="9.140625" defaultRowHeight="15.75" x14ac:dyDescent="0.25"/>
  <cols>
    <col min="1" max="1" width="11.85546875" style="13" customWidth="1"/>
    <col min="2" max="2" width="13.7109375" style="13" customWidth="1"/>
    <col min="3" max="3" width="7.42578125" style="44" customWidth="1"/>
    <col min="4" max="4" width="13.7109375" style="13" customWidth="1"/>
    <col min="5" max="5" width="6.7109375" style="45" customWidth="1"/>
    <col min="6" max="6" width="13.7109375" style="46" customWidth="1"/>
    <col min="7" max="7" width="6.7109375" style="47" customWidth="1"/>
    <col min="8" max="8" width="13.7109375" style="13" customWidth="1"/>
    <col min="9" max="9" width="6.7109375" style="45" customWidth="1"/>
    <col min="10" max="10" width="13.7109375" style="13" customWidth="1"/>
    <col min="11" max="11" width="6.7109375" style="45" customWidth="1"/>
    <col min="12" max="12" width="13.7109375" style="13" customWidth="1"/>
    <col min="13" max="13" width="6.7109375" style="45" customWidth="1"/>
    <col min="14" max="14" width="13.7109375" style="13" customWidth="1"/>
    <col min="15" max="15" width="6.7109375" style="45" customWidth="1"/>
    <col min="16" max="16" width="13.7109375" style="13" customWidth="1"/>
    <col min="17" max="17" width="6.7109375" style="13" customWidth="1"/>
    <col min="18" max="18" width="19" style="13" customWidth="1"/>
    <col min="19" max="19" width="18" style="13" customWidth="1"/>
    <col min="20" max="16384" width="9.140625" style="13"/>
  </cols>
  <sheetData>
    <row r="1" spans="1:17" ht="15" customHeight="1" x14ac:dyDescent="0.25">
      <c r="A1" s="63" t="s">
        <v>15</v>
      </c>
      <c r="B1" s="64"/>
      <c r="C1" s="64"/>
      <c r="D1" s="64"/>
      <c r="E1" s="64"/>
      <c r="F1" s="64"/>
      <c r="G1" s="64"/>
      <c r="H1" s="64"/>
      <c r="I1" s="64"/>
      <c r="J1" s="64"/>
      <c r="K1" s="64"/>
      <c r="L1" s="64"/>
      <c r="M1" s="64"/>
      <c r="N1" s="64"/>
      <c r="O1" s="64"/>
      <c r="P1" s="64"/>
      <c r="Q1" s="65"/>
    </row>
    <row r="2" spans="1:17" ht="6.75" customHeight="1" thickBot="1" x14ac:dyDescent="0.3">
      <c r="A2" s="66"/>
      <c r="B2" s="67"/>
      <c r="C2" s="67"/>
      <c r="D2" s="67"/>
      <c r="E2" s="67"/>
      <c r="F2" s="67"/>
      <c r="G2" s="67"/>
      <c r="H2" s="67"/>
      <c r="I2" s="67"/>
      <c r="J2" s="67"/>
      <c r="K2" s="67"/>
      <c r="L2" s="67"/>
      <c r="M2" s="67"/>
      <c r="N2" s="67"/>
      <c r="O2" s="67"/>
      <c r="P2" s="67"/>
      <c r="Q2" s="68"/>
    </row>
    <row r="3" spans="1:17" s="18" customFormat="1" ht="20.100000000000001" hidden="1" customHeight="1" x14ac:dyDescent="0.25">
      <c r="A3" s="14" t="s">
        <v>14</v>
      </c>
      <c r="B3" s="15" t="s">
        <v>0</v>
      </c>
      <c r="C3" s="16" t="s">
        <v>1</v>
      </c>
      <c r="D3" s="15" t="s">
        <v>0</v>
      </c>
      <c r="E3" s="16" t="s">
        <v>1</v>
      </c>
      <c r="F3" s="15" t="s">
        <v>0</v>
      </c>
      <c r="G3" s="16" t="s">
        <v>1</v>
      </c>
      <c r="H3" s="15" t="s">
        <v>0</v>
      </c>
      <c r="I3" s="16" t="s">
        <v>1</v>
      </c>
      <c r="J3" s="15" t="s">
        <v>0</v>
      </c>
      <c r="K3" s="16" t="s">
        <v>1</v>
      </c>
      <c r="L3" s="15" t="s">
        <v>0</v>
      </c>
      <c r="M3" s="16" t="s">
        <v>1</v>
      </c>
      <c r="N3" s="15" t="s">
        <v>0</v>
      </c>
      <c r="O3" s="16" t="s">
        <v>1</v>
      </c>
      <c r="P3" s="15" t="s">
        <v>0</v>
      </c>
      <c r="Q3" s="17" t="s">
        <v>1</v>
      </c>
    </row>
    <row r="4" spans="1:17" s="25" customFormat="1" ht="20.100000000000001" hidden="1" customHeight="1" x14ac:dyDescent="0.25">
      <c r="A4" s="19" t="s">
        <v>2</v>
      </c>
      <c r="B4" s="20">
        <f>B5-28</f>
        <v>40940</v>
      </c>
      <c r="C4" s="21">
        <f t="shared" ref="C4:C15" si="0">(YEAR(D$17)-YEAR(B4))*12+MONTH(D$17)-MONTH(B4)</f>
        <v>91</v>
      </c>
      <c r="D4" s="20">
        <f>D5-28</f>
        <v>41305</v>
      </c>
      <c r="E4" s="21">
        <f t="shared" ref="E4:E15" si="1">(YEAR(D$17)-YEAR(D4))*12+MONTH(D$17)-MONTH(D4)</f>
        <v>80</v>
      </c>
      <c r="F4" s="20">
        <f>F5-28</f>
        <v>41670</v>
      </c>
      <c r="G4" s="22">
        <f t="shared" ref="G4:G15" si="2">(YEAR(D$17)-YEAR(F4))*12+MONTH(D$17)-MONTH(F4)</f>
        <v>68</v>
      </c>
      <c r="H4" s="20">
        <f>H5-28</f>
        <v>42035</v>
      </c>
      <c r="I4" s="23">
        <f t="shared" ref="I4:I15" si="3">(YEAR(D$17)-YEAR(H4))*12+MONTH(D$17)-MONTH(H4)</f>
        <v>56</v>
      </c>
      <c r="J4" s="20">
        <f>J5-29</f>
        <v>42400</v>
      </c>
      <c r="K4" s="23">
        <f t="shared" ref="K4:K15" si="4">(YEAR(D$17)-YEAR(J4))*12+MONTH(D$17)-MONTH(J4)</f>
        <v>44</v>
      </c>
      <c r="L4" s="20">
        <f>L5-28</f>
        <v>42766</v>
      </c>
      <c r="M4" s="23">
        <f t="shared" ref="M4:M15" si="5">(YEAR(D$17)-YEAR(L4))*12+MONTH(D$17)-MONTH(L4)</f>
        <v>32</v>
      </c>
      <c r="N4" s="20">
        <f>N5-28</f>
        <v>43131</v>
      </c>
      <c r="O4" s="23">
        <f t="shared" ref="O4:O15" si="6">(YEAR(D$17)-YEAR(N4))*12+MONTH(D$17)-MONTH(N4)</f>
        <v>20</v>
      </c>
      <c r="P4" s="20">
        <f>P5-28</f>
        <v>43496</v>
      </c>
      <c r="Q4" s="24">
        <f t="shared" ref="Q4:Q12" si="7">(YEAR(D$17)-YEAR(P4))*12+MONTH(D$17)-MONTH(P4)</f>
        <v>8</v>
      </c>
    </row>
    <row r="5" spans="1:17" s="25" customFormat="1" ht="20.100000000000001" hidden="1" customHeight="1" x14ac:dyDescent="0.25">
      <c r="A5" s="19" t="s">
        <v>3</v>
      </c>
      <c r="B5" s="20">
        <f>B6-31</f>
        <v>40968</v>
      </c>
      <c r="C5" s="21">
        <f t="shared" si="0"/>
        <v>91</v>
      </c>
      <c r="D5" s="20">
        <f>D6-31</f>
        <v>41333</v>
      </c>
      <c r="E5" s="21">
        <f t="shared" si="1"/>
        <v>79</v>
      </c>
      <c r="F5" s="20">
        <f>F6-31</f>
        <v>41698</v>
      </c>
      <c r="G5" s="22">
        <f t="shared" si="2"/>
        <v>67</v>
      </c>
      <c r="H5" s="20">
        <f>H6-31</f>
        <v>42063</v>
      </c>
      <c r="I5" s="23">
        <f t="shared" si="3"/>
        <v>55</v>
      </c>
      <c r="J5" s="20">
        <f>J6-31</f>
        <v>42429</v>
      </c>
      <c r="K5" s="23">
        <f t="shared" si="4"/>
        <v>43</v>
      </c>
      <c r="L5" s="20">
        <f>L6-31</f>
        <v>42794</v>
      </c>
      <c r="M5" s="23">
        <f t="shared" si="5"/>
        <v>31</v>
      </c>
      <c r="N5" s="20">
        <f>N6-31</f>
        <v>43159</v>
      </c>
      <c r="O5" s="23">
        <f t="shared" si="6"/>
        <v>19</v>
      </c>
      <c r="P5" s="20">
        <f>P6-31</f>
        <v>43524</v>
      </c>
      <c r="Q5" s="24">
        <f t="shared" si="7"/>
        <v>7</v>
      </c>
    </row>
    <row r="6" spans="1:17" s="25" customFormat="1" ht="20.100000000000001" hidden="1" customHeight="1" x14ac:dyDescent="0.25">
      <c r="A6" s="19" t="s">
        <v>4</v>
      </c>
      <c r="B6" s="20">
        <f>B7-30</f>
        <v>40999</v>
      </c>
      <c r="C6" s="21">
        <f t="shared" si="0"/>
        <v>90</v>
      </c>
      <c r="D6" s="20">
        <f>D7-30</f>
        <v>41364</v>
      </c>
      <c r="E6" s="21">
        <f t="shared" si="1"/>
        <v>78</v>
      </c>
      <c r="F6" s="20">
        <f>F7-30</f>
        <v>41729</v>
      </c>
      <c r="G6" s="22">
        <f t="shared" si="2"/>
        <v>66</v>
      </c>
      <c r="H6" s="20">
        <f>H7-30</f>
        <v>42094</v>
      </c>
      <c r="I6" s="23">
        <f t="shared" si="3"/>
        <v>54</v>
      </c>
      <c r="J6" s="20">
        <f>J7-30</f>
        <v>42460</v>
      </c>
      <c r="K6" s="23">
        <f t="shared" si="4"/>
        <v>42</v>
      </c>
      <c r="L6" s="20">
        <f>L7-30</f>
        <v>42825</v>
      </c>
      <c r="M6" s="23">
        <f t="shared" si="5"/>
        <v>30</v>
      </c>
      <c r="N6" s="20">
        <f>N7-30</f>
        <v>43190</v>
      </c>
      <c r="O6" s="23">
        <f t="shared" si="6"/>
        <v>18</v>
      </c>
      <c r="P6" s="20">
        <f>P7-30</f>
        <v>43555</v>
      </c>
      <c r="Q6" s="24">
        <f t="shared" si="7"/>
        <v>6</v>
      </c>
    </row>
    <row r="7" spans="1:17" s="25" customFormat="1" ht="20.100000000000001" hidden="1" customHeight="1" x14ac:dyDescent="0.25">
      <c r="A7" s="19" t="s">
        <v>5</v>
      </c>
      <c r="B7" s="20">
        <f>B8-31</f>
        <v>41029</v>
      </c>
      <c r="C7" s="21">
        <f t="shared" si="0"/>
        <v>89</v>
      </c>
      <c r="D7" s="20">
        <f>D8-31</f>
        <v>41394</v>
      </c>
      <c r="E7" s="21">
        <f t="shared" si="1"/>
        <v>77</v>
      </c>
      <c r="F7" s="20">
        <f>F8-31</f>
        <v>41759</v>
      </c>
      <c r="G7" s="26">
        <f t="shared" si="2"/>
        <v>65</v>
      </c>
      <c r="H7" s="20">
        <f>H8-31</f>
        <v>42124</v>
      </c>
      <c r="I7" s="23">
        <f t="shared" si="3"/>
        <v>53</v>
      </c>
      <c r="J7" s="20">
        <f>J8-31</f>
        <v>42490</v>
      </c>
      <c r="K7" s="23">
        <f t="shared" si="4"/>
        <v>41</v>
      </c>
      <c r="L7" s="20">
        <f>L8-31</f>
        <v>42855</v>
      </c>
      <c r="M7" s="23">
        <f t="shared" si="5"/>
        <v>29</v>
      </c>
      <c r="N7" s="20">
        <f>N8-31</f>
        <v>43220</v>
      </c>
      <c r="O7" s="23">
        <f t="shared" si="6"/>
        <v>17</v>
      </c>
      <c r="P7" s="20">
        <f t="shared" ref="P7" si="8">P8-30</f>
        <v>43585</v>
      </c>
      <c r="Q7" s="24">
        <f t="shared" si="7"/>
        <v>5</v>
      </c>
    </row>
    <row r="8" spans="1:17" s="25" customFormat="1" ht="20.100000000000001" hidden="1" customHeight="1" x14ac:dyDescent="0.25">
      <c r="A8" s="19" t="s">
        <v>6</v>
      </c>
      <c r="B8" s="20">
        <f>B9-30</f>
        <v>41060</v>
      </c>
      <c r="C8" s="21">
        <f t="shared" si="0"/>
        <v>88</v>
      </c>
      <c r="D8" s="20">
        <f>D9-30</f>
        <v>41425</v>
      </c>
      <c r="E8" s="21">
        <f t="shared" si="1"/>
        <v>76</v>
      </c>
      <c r="F8" s="20">
        <f>F9-30</f>
        <v>41790</v>
      </c>
      <c r="G8" s="26">
        <f t="shared" si="2"/>
        <v>64</v>
      </c>
      <c r="H8" s="20">
        <f>H9-30</f>
        <v>42155</v>
      </c>
      <c r="I8" s="23">
        <f t="shared" si="3"/>
        <v>52</v>
      </c>
      <c r="J8" s="20">
        <f>J9-30</f>
        <v>42521</v>
      </c>
      <c r="K8" s="23">
        <f t="shared" si="4"/>
        <v>40</v>
      </c>
      <c r="L8" s="20">
        <f>L9-30</f>
        <v>42886</v>
      </c>
      <c r="M8" s="23">
        <f t="shared" si="5"/>
        <v>28</v>
      </c>
      <c r="N8" s="20">
        <f>N9-30</f>
        <v>43251</v>
      </c>
      <c r="O8" s="23">
        <f t="shared" si="6"/>
        <v>16</v>
      </c>
      <c r="P8" s="20">
        <f t="shared" ref="P8" si="9">P9-31</f>
        <v>43615</v>
      </c>
      <c r="Q8" s="24">
        <f t="shared" si="7"/>
        <v>4</v>
      </c>
    </row>
    <row r="9" spans="1:17" s="25" customFormat="1" ht="20.100000000000001" hidden="1" customHeight="1" x14ac:dyDescent="0.25">
      <c r="A9" s="19" t="s">
        <v>7</v>
      </c>
      <c r="B9" s="20">
        <f>B10-31</f>
        <v>41090</v>
      </c>
      <c r="C9" s="21">
        <f t="shared" si="0"/>
        <v>87</v>
      </c>
      <c r="D9" s="20">
        <f>D10-31</f>
        <v>41455</v>
      </c>
      <c r="E9" s="21">
        <f t="shared" si="1"/>
        <v>75</v>
      </c>
      <c r="F9" s="20">
        <f>F10-31</f>
        <v>41820</v>
      </c>
      <c r="G9" s="26">
        <f t="shared" si="2"/>
        <v>63</v>
      </c>
      <c r="H9" s="20">
        <f>H10-31</f>
        <v>42185</v>
      </c>
      <c r="I9" s="23">
        <f t="shared" si="3"/>
        <v>51</v>
      </c>
      <c r="J9" s="20">
        <f>J10-31</f>
        <v>42551</v>
      </c>
      <c r="K9" s="23">
        <f t="shared" si="4"/>
        <v>39</v>
      </c>
      <c r="L9" s="20">
        <f>L10-31</f>
        <v>42916</v>
      </c>
      <c r="M9" s="23">
        <f t="shared" si="5"/>
        <v>27</v>
      </c>
      <c r="N9" s="20">
        <f>N10-31</f>
        <v>43281</v>
      </c>
      <c r="O9" s="23">
        <f t="shared" si="6"/>
        <v>15</v>
      </c>
      <c r="P9" s="20">
        <f>P10-31</f>
        <v>43646</v>
      </c>
      <c r="Q9" s="24">
        <f t="shared" si="7"/>
        <v>3</v>
      </c>
    </row>
    <row r="10" spans="1:17" s="25" customFormat="1" ht="20.100000000000001" hidden="1" customHeight="1" x14ac:dyDescent="0.25">
      <c r="A10" s="19" t="s">
        <v>8</v>
      </c>
      <c r="B10" s="20">
        <f t="shared" ref="B10:N10" si="10">B11-31</f>
        <v>41121</v>
      </c>
      <c r="C10" s="21">
        <f t="shared" si="0"/>
        <v>86</v>
      </c>
      <c r="D10" s="20">
        <f t="shared" si="10"/>
        <v>41486</v>
      </c>
      <c r="E10" s="21">
        <f t="shared" si="1"/>
        <v>74</v>
      </c>
      <c r="F10" s="20">
        <f t="shared" si="10"/>
        <v>41851</v>
      </c>
      <c r="G10" s="26">
        <f t="shared" si="2"/>
        <v>62</v>
      </c>
      <c r="H10" s="20">
        <f t="shared" si="10"/>
        <v>42216</v>
      </c>
      <c r="I10" s="23">
        <f t="shared" si="3"/>
        <v>50</v>
      </c>
      <c r="J10" s="20">
        <f t="shared" si="10"/>
        <v>42582</v>
      </c>
      <c r="K10" s="23">
        <f t="shared" si="4"/>
        <v>38</v>
      </c>
      <c r="L10" s="20">
        <f t="shared" si="10"/>
        <v>42947</v>
      </c>
      <c r="M10" s="23">
        <f t="shared" si="5"/>
        <v>26</v>
      </c>
      <c r="N10" s="20">
        <f t="shared" si="10"/>
        <v>43312</v>
      </c>
      <c r="O10" s="23">
        <f t="shared" si="6"/>
        <v>14</v>
      </c>
      <c r="P10" s="20">
        <f>P11-31</f>
        <v>43677</v>
      </c>
      <c r="Q10" s="24">
        <f t="shared" si="7"/>
        <v>2</v>
      </c>
    </row>
    <row r="11" spans="1:17" s="25" customFormat="1" ht="20.100000000000001" hidden="1" customHeight="1" x14ac:dyDescent="0.25">
      <c r="A11" s="19" t="s">
        <v>9</v>
      </c>
      <c r="B11" s="20">
        <f t="shared" ref="B11:N11" si="11">B12-30</f>
        <v>41152</v>
      </c>
      <c r="C11" s="21">
        <f t="shared" si="0"/>
        <v>85</v>
      </c>
      <c r="D11" s="20">
        <f t="shared" si="11"/>
        <v>41517</v>
      </c>
      <c r="E11" s="21">
        <f t="shared" si="1"/>
        <v>73</v>
      </c>
      <c r="F11" s="20">
        <f t="shared" si="11"/>
        <v>41882</v>
      </c>
      <c r="G11" s="26">
        <f t="shared" si="2"/>
        <v>61</v>
      </c>
      <c r="H11" s="20">
        <f t="shared" si="11"/>
        <v>42247</v>
      </c>
      <c r="I11" s="23">
        <f t="shared" si="3"/>
        <v>49</v>
      </c>
      <c r="J11" s="20">
        <f t="shared" si="11"/>
        <v>42613</v>
      </c>
      <c r="K11" s="23">
        <f t="shared" si="4"/>
        <v>37</v>
      </c>
      <c r="L11" s="20">
        <f t="shared" si="11"/>
        <v>42978</v>
      </c>
      <c r="M11" s="23">
        <f t="shared" si="5"/>
        <v>25</v>
      </c>
      <c r="N11" s="20">
        <f t="shared" si="11"/>
        <v>43343</v>
      </c>
      <c r="O11" s="23">
        <f t="shared" si="6"/>
        <v>13</v>
      </c>
      <c r="P11" s="20">
        <f>P12-30</f>
        <v>43708</v>
      </c>
      <c r="Q11" s="24">
        <f t="shared" si="7"/>
        <v>1</v>
      </c>
    </row>
    <row r="12" spans="1:17" s="25" customFormat="1" ht="20.100000000000001" hidden="1" customHeight="1" x14ac:dyDescent="0.25">
      <c r="A12" s="19" t="s">
        <v>10</v>
      </c>
      <c r="B12" s="20">
        <f t="shared" ref="B12:N12" si="12">B13-31</f>
        <v>41182</v>
      </c>
      <c r="C12" s="21">
        <f t="shared" si="0"/>
        <v>84</v>
      </c>
      <c r="D12" s="20">
        <f t="shared" si="12"/>
        <v>41547</v>
      </c>
      <c r="E12" s="21">
        <f t="shared" si="1"/>
        <v>72</v>
      </c>
      <c r="F12" s="20">
        <f t="shared" si="12"/>
        <v>41912</v>
      </c>
      <c r="G12" s="26">
        <f t="shared" si="2"/>
        <v>60</v>
      </c>
      <c r="H12" s="20">
        <f t="shared" si="12"/>
        <v>42277</v>
      </c>
      <c r="I12" s="23">
        <f t="shared" si="3"/>
        <v>48</v>
      </c>
      <c r="J12" s="20">
        <f t="shared" si="12"/>
        <v>42643</v>
      </c>
      <c r="K12" s="23">
        <f t="shared" si="4"/>
        <v>36</v>
      </c>
      <c r="L12" s="20">
        <f t="shared" si="12"/>
        <v>43008</v>
      </c>
      <c r="M12" s="23">
        <f t="shared" si="5"/>
        <v>24</v>
      </c>
      <c r="N12" s="20">
        <f t="shared" si="12"/>
        <v>43373</v>
      </c>
      <c r="O12" s="23">
        <f t="shared" si="6"/>
        <v>12</v>
      </c>
      <c r="P12" s="27">
        <f>D17</f>
        <v>43738</v>
      </c>
      <c r="Q12" s="24">
        <f t="shared" si="7"/>
        <v>0</v>
      </c>
    </row>
    <row r="13" spans="1:17" s="25" customFormat="1" ht="20.100000000000001" hidden="1" customHeight="1" x14ac:dyDescent="0.25">
      <c r="A13" s="19" t="s">
        <v>11</v>
      </c>
      <c r="B13" s="20">
        <f>B14-30</f>
        <v>41213</v>
      </c>
      <c r="C13" s="21">
        <f t="shared" si="0"/>
        <v>83</v>
      </c>
      <c r="D13" s="20">
        <f>D14-30</f>
        <v>41578</v>
      </c>
      <c r="E13" s="28">
        <f t="shared" si="1"/>
        <v>71</v>
      </c>
      <c r="F13" s="20">
        <f>F14-30</f>
        <v>41943</v>
      </c>
      <c r="G13" s="23">
        <f t="shared" si="2"/>
        <v>59</v>
      </c>
      <c r="H13" s="20">
        <f>H14-30</f>
        <v>42308</v>
      </c>
      <c r="I13" s="23">
        <f t="shared" si="3"/>
        <v>47</v>
      </c>
      <c r="J13" s="20">
        <f>J14-30</f>
        <v>42674</v>
      </c>
      <c r="K13" s="23">
        <f t="shared" si="4"/>
        <v>35</v>
      </c>
      <c r="L13" s="20">
        <f>L14-30</f>
        <v>43039</v>
      </c>
      <c r="M13" s="23">
        <f t="shared" si="5"/>
        <v>23</v>
      </c>
      <c r="N13" s="20">
        <f>N14-30</f>
        <v>43404</v>
      </c>
      <c r="O13" s="23">
        <f t="shared" si="6"/>
        <v>11</v>
      </c>
      <c r="P13" s="20"/>
      <c r="Q13" s="24"/>
    </row>
    <row r="14" spans="1:17" s="25" customFormat="1" ht="20.100000000000001" hidden="1" customHeight="1" x14ac:dyDescent="0.25">
      <c r="A14" s="19" t="s">
        <v>12</v>
      </c>
      <c r="B14" s="20">
        <f>B15-31</f>
        <v>41243</v>
      </c>
      <c r="C14" s="21">
        <f t="shared" si="0"/>
        <v>82</v>
      </c>
      <c r="D14" s="20">
        <f>D15-31</f>
        <v>41608</v>
      </c>
      <c r="E14" s="28">
        <f t="shared" si="1"/>
        <v>70</v>
      </c>
      <c r="F14" s="20">
        <f>F15-31</f>
        <v>41973</v>
      </c>
      <c r="G14" s="23">
        <f t="shared" si="2"/>
        <v>58</v>
      </c>
      <c r="H14" s="20">
        <f>H15-31</f>
        <v>42338</v>
      </c>
      <c r="I14" s="23">
        <f t="shared" si="3"/>
        <v>46</v>
      </c>
      <c r="J14" s="20">
        <f>J15-31</f>
        <v>42704</v>
      </c>
      <c r="K14" s="23">
        <f t="shared" si="4"/>
        <v>34</v>
      </c>
      <c r="L14" s="20">
        <f>L15-31</f>
        <v>43069</v>
      </c>
      <c r="M14" s="23">
        <f t="shared" si="5"/>
        <v>22</v>
      </c>
      <c r="N14" s="20">
        <f>N15-31</f>
        <v>43434</v>
      </c>
      <c r="O14" s="23">
        <f t="shared" si="6"/>
        <v>10</v>
      </c>
      <c r="P14" s="20"/>
      <c r="Q14" s="24"/>
    </row>
    <row r="15" spans="1:17" s="25" customFormat="1" ht="20.100000000000001" hidden="1" customHeight="1" thickBot="1" x14ac:dyDescent="0.3">
      <c r="A15" s="29" t="s">
        <v>13</v>
      </c>
      <c r="B15" s="30">
        <f>D4-31</f>
        <v>41274</v>
      </c>
      <c r="C15" s="31">
        <f t="shared" si="0"/>
        <v>81</v>
      </c>
      <c r="D15" s="30">
        <f>F4-31</f>
        <v>41639</v>
      </c>
      <c r="E15" s="32">
        <f t="shared" si="1"/>
        <v>69</v>
      </c>
      <c r="F15" s="30">
        <f>H4-31</f>
        <v>42004</v>
      </c>
      <c r="G15" s="33">
        <f t="shared" si="2"/>
        <v>57</v>
      </c>
      <c r="H15" s="30">
        <f>J4-31</f>
        <v>42369</v>
      </c>
      <c r="I15" s="33">
        <f t="shared" si="3"/>
        <v>45</v>
      </c>
      <c r="J15" s="30">
        <f>L4-31</f>
        <v>42735</v>
      </c>
      <c r="K15" s="33">
        <f t="shared" si="4"/>
        <v>33</v>
      </c>
      <c r="L15" s="30">
        <f>N4-31</f>
        <v>43100</v>
      </c>
      <c r="M15" s="33">
        <f t="shared" si="5"/>
        <v>21</v>
      </c>
      <c r="N15" s="30">
        <f>P4-31</f>
        <v>43465</v>
      </c>
      <c r="O15" s="33">
        <f t="shared" si="6"/>
        <v>9</v>
      </c>
      <c r="P15" s="30"/>
      <c r="Q15" s="34"/>
    </row>
    <row r="16" spans="1:17" ht="16.5" thickBot="1" x14ac:dyDescent="0.3">
      <c r="A16" s="35"/>
      <c r="B16" s="35"/>
      <c r="C16" s="36"/>
      <c r="D16" s="35"/>
      <c r="E16" s="37"/>
      <c r="F16" s="38"/>
      <c r="G16" s="39"/>
      <c r="H16" s="48"/>
      <c r="I16" s="53"/>
      <c r="J16" s="48"/>
      <c r="K16" s="53"/>
      <c r="L16" s="48"/>
      <c r="M16" s="53"/>
      <c r="N16" s="48"/>
      <c r="O16" s="53"/>
      <c r="P16" s="48"/>
      <c r="Q16" s="48"/>
    </row>
    <row r="17" spans="1:17" ht="16.5" customHeight="1" thickBot="1" x14ac:dyDescent="0.3">
      <c r="A17" s="69" t="s">
        <v>17</v>
      </c>
      <c r="B17" s="70"/>
      <c r="C17" s="71"/>
      <c r="D17" s="40">
        <v>43738</v>
      </c>
      <c r="E17" s="41"/>
      <c r="F17" s="42"/>
      <c r="G17" s="43"/>
      <c r="H17" s="10">
        <f>(YEAR(D$17)-YEAR(D19))*12+MONTH(D$17)-MONTH(D19)</f>
        <v>72</v>
      </c>
      <c r="I17" s="60" t="s">
        <v>1</v>
      </c>
      <c r="J17" s="1" t="str">
        <f>IF(H17&gt;80,"ÇOÇUĞUN YAŞI BÜYÜK KAYITLI DEĞİSE VE OKUMA BİLMİYORSA 1. SINIFA KAYDEDİLİR.",IF(H17&gt;71,"1. SINIFA KAYIT OLMASI GEREKLİ",IF(H17&gt;=69,"1. SINIFA KAYIT OLMASI GEREKLİ YA DA VELİ DİLEKÇESİ İLE 1 YIL ERTELENEBİLİR",IF(H17&gt;=66,"OKULÖNCESİ EĞİTİME DEVAM EDEBİLİR VEYA VELİSİNİN YAZILI İZNİ İLE İLKOKUL 1. SINIFA KAYDEDİLİR.",IF(H17&gt;=57,"HERHANGİ BİR OKULÖNCESİ EĞİTİMİNE KAYDI YAPILABİLİR",IF(H17&gt;=45,"ANAOKULU VE UYGULAMA SINIFLARINA KAYDI YAPILABİLİR AYRICA SINIFLARIN MÜSAİT OLMASI HALİNDE ANASINIFINA DA KAYDI YAPILABİLİR",IF(H17&gt;=36,"SINIFLARIN MÜSAİT OLMASI HALİNDE ANAOKULU VE UYGULAMA SINIFLARINA KAYDI YAPILABİLİR ",IF(H17&lt;36,"YAŞI KÜÇÜK, ANAOKULU VE UYGULAMA SINIFLARINA KAYDI YAPILAMAZ"))))))))</f>
        <v>1. SINIFA KAYIT OLMASI GEREKLİ</v>
      </c>
      <c r="K17" s="2"/>
      <c r="L17" s="2"/>
      <c r="M17" s="2"/>
      <c r="N17" s="2"/>
      <c r="O17" s="2"/>
      <c r="P17" s="2"/>
      <c r="Q17" s="3"/>
    </row>
    <row r="18" spans="1:17" ht="16.5" thickBot="1" x14ac:dyDescent="0.3">
      <c r="A18" s="35"/>
      <c r="B18" s="43"/>
      <c r="C18" s="43"/>
      <c r="D18" s="43"/>
      <c r="E18" s="43"/>
      <c r="F18" s="43"/>
      <c r="G18" s="43"/>
      <c r="H18" s="11"/>
      <c r="I18" s="61"/>
      <c r="J18" s="4"/>
      <c r="K18" s="5"/>
      <c r="L18" s="5"/>
      <c r="M18" s="5"/>
      <c r="N18" s="5"/>
      <c r="O18" s="5"/>
      <c r="P18" s="5"/>
      <c r="Q18" s="6"/>
    </row>
    <row r="19" spans="1:17" ht="16.5" thickBot="1" x14ac:dyDescent="0.3">
      <c r="A19" s="69" t="s">
        <v>16</v>
      </c>
      <c r="B19" s="70"/>
      <c r="C19" s="71"/>
      <c r="D19" s="40">
        <v>41522</v>
      </c>
      <c r="E19" s="41"/>
      <c r="F19" s="42"/>
      <c r="G19" s="43"/>
      <c r="H19" s="12"/>
      <c r="I19" s="62"/>
      <c r="J19" s="7"/>
      <c r="K19" s="8"/>
      <c r="L19" s="8"/>
      <c r="M19" s="8"/>
      <c r="N19" s="8"/>
      <c r="O19" s="8"/>
      <c r="P19" s="8"/>
      <c r="Q19" s="9"/>
    </row>
    <row r="20" spans="1:17" ht="9.75" customHeight="1" x14ac:dyDescent="0.25">
      <c r="A20" s="48"/>
      <c r="B20" s="48"/>
      <c r="C20" s="49"/>
      <c r="D20" s="50"/>
      <c r="E20" s="50"/>
      <c r="F20" s="50"/>
      <c r="G20" s="50"/>
      <c r="H20" s="50"/>
      <c r="I20" s="50"/>
      <c r="J20" s="50"/>
      <c r="K20" s="50"/>
      <c r="L20" s="51"/>
      <c r="M20" s="51"/>
      <c r="N20" s="51"/>
      <c r="O20" s="51"/>
      <c r="P20" s="51"/>
      <c r="Q20" s="48"/>
    </row>
    <row r="21" spans="1:17" x14ac:dyDescent="0.25">
      <c r="A21" s="52" t="s">
        <v>19</v>
      </c>
      <c r="B21" s="52"/>
      <c r="C21" s="52"/>
      <c r="D21" s="52"/>
      <c r="E21" s="52"/>
      <c r="F21" s="52"/>
      <c r="G21" s="52"/>
      <c r="H21" s="52"/>
      <c r="I21" s="52"/>
      <c r="J21" s="52"/>
      <c r="K21" s="52"/>
      <c r="L21" s="52"/>
      <c r="M21" s="52"/>
      <c r="N21" s="52"/>
      <c r="O21" s="52"/>
      <c r="P21" s="52"/>
      <c r="Q21" s="52"/>
    </row>
    <row r="22" spans="1:17" ht="6.75" customHeight="1" x14ac:dyDescent="0.25">
      <c r="A22" s="48"/>
      <c r="B22" s="48"/>
      <c r="C22" s="49"/>
      <c r="D22" s="48"/>
      <c r="E22" s="53"/>
      <c r="F22" s="54"/>
      <c r="G22" s="55"/>
      <c r="H22" s="48"/>
      <c r="I22" s="53"/>
      <c r="J22" s="48"/>
      <c r="K22" s="53"/>
      <c r="L22" s="48"/>
      <c r="M22" s="53"/>
      <c r="N22" s="48"/>
      <c r="O22" s="53"/>
      <c r="P22" s="48"/>
      <c r="Q22" s="48"/>
    </row>
    <row r="23" spans="1:17" ht="35.25" customHeight="1" x14ac:dyDescent="0.25">
      <c r="A23" s="56" t="s">
        <v>20</v>
      </c>
      <c r="B23" s="56"/>
      <c r="C23" s="56"/>
      <c r="D23" s="56"/>
      <c r="E23" s="56"/>
      <c r="F23" s="56"/>
      <c r="G23" s="56"/>
      <c r="H23" s="56"/>
      <c r="I23" s="56"/>
      <c r="J23" s="56"/>
      <c r="K23" s="56"/>
      <c r="L23" s="56"/>
      <c r="M23" s="56"/>
      <c r="N23" s="56"/>
      <c r="O23" s="56"/>
      <c r="P23" s="56"/>
      <c r="Q23" s="56"/>
    </row>
    <row r="24" spans="1:17" ht="28.5" customHeight="1" x14ac:dyDescent="0.25">
      <c r="A24" s="56"/>
      <c r="B24" s="56"/>
      <c r="C24" s="56"/>
      <c r="D24" s="56"/>
      <c r="E24" s="56"/>
      <c r="F24" s="56"/>
      <c r="G24" s="56"/>
      <c r="H24" s="56"/>
      <c r="I24" s="56"/>
      <c r="J24" s="56"/>
      <c r="K24" s="56"/>
      <c r="L24" s="56"/>
      <c r="M24" s="56"/>
      <c r="N24" s="56"/>
      <c r="O24" s="56"/>
      <c r="P24" s="56"/>
      <c r="Q24" s="56"/>
    </row>
    <row r="25" spans="1:17" ht="35.25" customHeight="1" x14ac:dyDescent="0.25">
      <c r="A25" s="56"/>
      <c r="B25" s="56"/>
      <c r="C25" s="56"/>
      <c r="D25" s="56"/>
      <c r="E25" s="56"/>
      <c r="F25" s="56"/>
      <c r="G25" s="56"/>
      <c r="H25" s="56"/>
      <c r="I25" s="56"/>
      <c r="J25" s="56"/>
      <c r="K25" s="56"/>
      <c r="L25" s="56"/>
      <c r="M25" s="56"/>
      <c r="N25" s="56"/>
      <c r="O25" s="56"/>
      <c r="P25" s="56"/>
      <c r="Q25" s="56"/>
    </row>
    <row r="26" spans="1:17" ht="23.25" customHeight="1" x14ac:dyDescent="0.25">
      <c r="A26" s="56"/>
      <c r="B26" s="56"/>
      <c r="C26" s="56"/>
      <c r="D26" s="56"/>
      <c r="E26" s="56"/>
      <c r="F26" s="56"/>
      <c r="G26" s="56"/>
      <c r="H26" s="56"/>
      <c r="I26" s="56"/>
      <c r="J26" s="56"/>
      <c r="K26" s="56"/>
      <c r="L26" s="56"/>
      <c r="M26" s="56"/>
      <c r="N26" s="56"/>
      <c r="O26" s="56"/>
      <c r="P26" s="56"/>
      <c r="Q26" s="56"/>
    </row>
    <row r="27" spans="1:17" x14ac:dyDescent="0.25">
      <c r="A27" s="56"/>
      <c r="B27" s="56"/>
      <c r="C27" s="56"/>
      <c r="D27" s="56"/>
      <c r="E27" s="56"/>
      <c r="F27" s="56"/>
      <c r="G27" s="56"/>
      <c r="H27" s="56"/>
      <c r="I27" s="56"/>
      <c r="J27" s="56"/>
      <c r="K27" s="56"/>
      <c r="L27" s="56"/>
      <c r="M27" s="56"/>
      <c r="N27" s="56"/>
      <c r="O27" s="56"/>
      <c r="P27" s="56"/>
      <c r="Q27" s="56"/>
    </row>
    <row r="28" spans="1:17" x14ac:dyDescent="0.25">
      <c r="A28" s="56"/>
      <c r="B28" s="56"/>
      <c r="C28" s="56"/>
      <c r="D28" s="56"/>
      <c r="E28" s="56"/>
      <c r="F28" s="56"/>
      <c r="G28" s="56"/>
      <c r="H28" s="56"/>
      <c r="I28" s="56"/>
      <c r="J28" s="56"/>
      <c r="K28" s="56"/>
      <c r="L28" s="56"/>
      <c r="M28" s="56"/>
      <c r="N28" s="56"/>
      <c r="O28" s="56"/>
      <c r="P28" s="56"/>
      <c r="Q28" s="56"/>
    </row>
    <row r="29" spans="1:17" x14ac:dyDescent="0.25">
      <c r="A29" s="56"/>
      <c r="B29" s="56"/>
      <c r="C29" s="56"/>
      <c r="D29" s="56"/>
      <c r="E29" s="56"/>
      <c r="F29" s="56"/>
      <c r="G29" s="56"/>
      <c r="H29" s="56"/>
      <c r="I29" s="56"/>
      <c r="J29" s="56"/>
      <c r="K29" s="56"/>
      <c r="L29" s="56"/>
      <c r="M29" s="56"/>
      <c r="N29" s="56"/>
      <c r="O29" s="56"/>
      <c r="P29" s="56"/>
      <c r="Q29" s="56"/>
    </row>
    <row r="30" spans="1:17" x14ac:dyDescent="0.25">
      <c r="A30" s="56"/>
      <c r="B30" s="56"/>
      <c r="C30" s="56"/>
      <c r="D30" s="56"/>
      <c r="E30" s="56"/>
      <c r="F30" s="56"/>
      <c r="G30" s="56"/>
      <c r="H30" s="56"/>
      <c r="I30" s="56"/>
      <c r="J30" s="56"/>
      <c r="K30" s="56"/>
      <c r="L30" s="56"/>
      <c r="M30" s="56"/>
      <c r="N30" s="56"/>
      <c r="O30" s="56"/>
      <c r="P30" s="56"/>
      <c r="Q30" s="56"/>
    </row>
    <row r="31" spans="1:17" ht="21.75" customHeight="1" x14ac:dyDescent="0.25">
      <c r="A31" s="56"/>
      <c r="B31" s="56"/>
      <c r="C31" s="56"/>
      <c r="D31" s="56"/>
      <c r="E31" s="56"/>
      <c r="F31" s="56"/>
      <c r="G31" s="56"/>
      <c r="H31" s="56"/>
      <c r="I31" s="56"/>
      <c r="J31" s="56"/>
      <c r="K31" s="56"/>
      <c r="L31" s="56"/>
      <c r="M31" s="56"/>
      <c r="N31" s="56"/>
      <c r="O31" s="56"/>
      <c r="P31" s="56"/>
      <c r="Q31" s="56"/>
    </row>
    <row r="32" spans="1:17" x14ac:dyDescent="0.25">
      <c r="A32" s="57" t="s">
        <v>18</v>
      </c>
      <c r="B32" s="58"/>
      <c r="C32" s="58"/>
      <c r="D32" s="58"/>
      <c r="E32" s="58"/>
      <c r="F32" s="58"/>
      <c r="G32" s="58"/>
      <c r="H32" s="58"/>
      <c r="I32" s="58"/>
      <c r="J32" s="58"/>
      <c r="K32" s="58"/>
      <c r="L32" s="58"/>
      <c r="M32" s="58"/>
      <c r="N32" s="58"/>
      <c r="O32" s="58"/>
      <c r="P32" s="58"/>
      <c r="Q32" s="58"/>
    </row>
    <row r="33" spans="1:17" x14ac:dyDescent="0.25">
      <c r="A33" s="59"/>
      <c r="B33" s="59"/>
      <c r="C33" s="59"/>
      <c r="D33" s="59"/>
      <c r="E33" s="59"/>
      <c r="F33" s="59"/>
      <c r="G33" s="59"/>
      <c r="H33" s="59"/>
      <c r="I33" s="59"/>
      <c r="J33" s="59"/>
      <c r="K33" s="59"/>
      <c r="L33" s="59"/>
      <c r="M33" s="59"/>
      <c r="N33" s="59"/>
      <c r="O33" s="59"/>
      <c r="P33" s="59"/>
      <c r="Q33" s="59"/>
    </row>
  </sheetData>
  <sheetProtection password="BE74" sheet="1" objects="1" scenarios="1"/>
  <mergeCells count="11">
    <mergeCell ref="A32:Q33"/>
    <mergeCell ref="A1:Q2"/>
    <mergeCell ref="A23:Q31"/>
    <mergeCell ref="A21:Q21"/>
    <mergeCell ref="D19:F19"/>
    <mergeCell ref="D17:F17"/>
    <mergeCell ref="J17:Q19"/>
    <mergeCell ref="H17:H19"/>
    <mergeCell ref="I17:I19"/>
    <mergeCell ref="A17:C17"/>
    <mergeCell ref="A19:C19"/>
  </mergeCells>
  <pageMargins left="0.25" right="0.25"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HP01</dc:creator>
  <cp:lastModifiedBy>Mustafa</cp:lastModifiedBy>
  <cp:lastPrinted>2015-05-04T06:59:18Z</cp:lastPrinted>
  <dcterms:created xsi:type="dcterms:W3CDTF">2014-06-23T12:22:01Z</dcterms:created>
  <dcterms:modified xsi:type="dcterms:W3CDTF">2019-09-03T06:41:11Z</dcterms:modified>
</cp:coreProperties>
</file>